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OM\Desktop\"/>
    </mc:Choice>
  </mc:AlternateContent>
  <bookViews>
    <workbookView xWindow="-105" yWindow="-105" windowWidth="19425" windowHeight="10305"/>
  </bookViews>
  <sheets>
    <sheet name="25 DVC" sheetId="8" r:id="rId1"/>
  </sheets>
  <definedNames>
    <definedName name="_xlnm._FilterDatabase" localSheetId="0" hidden="1">'25 DVC'!$A$6:$L$30</definedName>
    <definedName name="_xlnm.Print_Titles" localSheetId="0">'25 DVC'!$4:$5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8" l="1"/>
  <c r="L8" i="8"/>
  <c r="L9" i="8"/>
  <c r="L10" i="8"/>
  <c r="L11" i="8"/>
  <c r="L12" i="8"/>
  <c r="L13" i="8"/>
  <c r="L14" i="8"/>
  <c r="L15" i="8"/>
  <c r="L16" i="8"/>
  <c r="L17" i="8"/>
  <c r="L18" i="8"/>
  <c r="L19" i="8"/>
  <c r="L20" i="8"/>
  <c r="L21" i="8"/>
  <c r="L22" i="8"/>
  <c r="L23" i="8"/>
  <c r="L24" i="8"/>
  <c r="L25" i="8"/>
  <c r="L26" i="8"/>
  <c r="L27" i="8"/>
  <c r="L28" i="8"/>
  <c r="L29" i="8"/>
  <c r="L30" i="8"/>
  <c r="F7" i="8"/>
  <c r="F8" i="8"/>
  <c r="F9" i="8"/>
  <c r="F10" i="8"/>
  <c r="F11" i="8"/>
  <c r="F12" i="8"/>
  <c r="F13" i="8"/>
  <c r="F14" i="8"/>
  <c r="F15" i="8"/>
  <c r="F16" i="8"/>
  <c r="F18" i="8"/>
  <c r="L6" i="8" l="1"/>
  <c r="L31" i="8" l="1"/>
  <c r="F21" i="8"/>
  <c r="F22" i="8"/>
  <c r="F23" i="8"/>
  <c r="F24" i="8"/>
  <c r="F25" i="8"/>
  <c r="F26" i="8"/>
  <c r="F28" i="8"/>
  <c r="F6" i="8"/>
</calcChain>
</file>

<file path=xl/sharedStrings.xml><?xml version="1.0" encoding="utf-8"?>
<sst xmlns="http://schemas.openxmlformats.org/spreadsheetml/2006/main" count="91" uniqueCount="71">
  <si>
    <t>STT</t>
  </si>
  <si>
    <t>Dịch vụ</t>
  </si>
  <si>
    <t>Khai báo tạm vắng</t>
  </si>
  <si>
    <t>Đăng ký thường trú</t>
  </si>
  <si>
    <t>Thông báo lưu trú</t>
  </si>
  <si>
    <t>Đăng ký tạm trú</t>
  </si>
  <si>
    <t>Giải quyết hưởng trợ cấp thất nghiệp</t>
  </si>
  <si>
    <t>Đăng kí dự thi tốt nghiệp THPT quốc gia và xét tuyển đại học, cao đẳng</t>
  </si>
  <si>
    <t>Đăng ký thuế lần đầu, đăng ký thay đổi thông tin đăng ký thuế đối với người nộp thuế là hộ gia đình, cá nhân</t>
  </si>
  <si>
    <t>Cấp điện mới từ lưới điện hạ áp  (220/380V) (Thí điểm cơ chế kết nối, chia sẻ dữ liệu trong dịch vụ cung cấp điện)</t>
  </si>
  <si>
    <t>Đăng ký khai tử</t>
  </si>
  <si>
    <t xml:space="preserve">Đăng ký khai sinh </t>
  </si>
  <si>
    <t>Cấp phiếu lý lịch tư pháp</t>
  </si>
  <si>
    <t>Đăng ký kết hôn</t>
  </si>
  <si>
    <t>Cấp, cấp lại, sửa đổi, bổ sung hộ chiếu phổ thông</t>
  </si>
  <si>
    <t>Thu tiền nộp phạt xử lý vi phạm hành chính trong lĩnh vực giao thông đường bộ qua thiết bị ghi hình (phạt nguội)</t>
  </si>
  <si>
    <t>Thay đổi chủ thể hợp đồng mua bán điện (Thí điểm cơ chế kết nối, chia sẻ dữ liệu trong dịch vụ cung cấp điện)</t>
  </si>
  <si>
    <t>Đăng ký biến động về quyền sử dụng đất, quyền sở hữu tài sản gắn liền với đất do thay đổi thông tin về người được cấp Giấy chứng nhận (đổi tên hoặc giấy tờ pháp nhân, giấy tờ nhân thân, địa chỉ).</t>
  </si>
  <si>
    <t>Liên thông đăng ký khai sinh đăng ký thường trú - cấp thẻ bảo hiểm y tế cho trẻ dưới 6 tuổi</t>
  </si>
  <si>
    <t>Cấp đổi, cấp lại giấy phép lái xe</t>
  </si>
  <si>
    <t>Xác nhận số Chứng minh nhân dân khi đã được cấp thẻ Căn cước công dân</t>
  </si>
  <si>
    <t>Cấp lại, đổi thẻ căn cước công dân</t>
  </si>
  <si>
    <t>Thủ tục làm con dấu mới và cấp Giấy chứng nhận đã đăng ký mẫu dấu</t>
  </si>
  <si>
    <t>Thủ tục làm con dấu thu nhỏ, dấu nổi, dấu xi và cấp Giấy chứng nhận đã đăng ký mẫu con dấu</t>
  </si>
  <si>
    <t>Đăng ký, cấp biển số mô tô, xe gắn máy</t>
  </si>
  <si>
    <t>Tích hợp tính giảm trừ mức đóng trong gia hạn thẻ bảo hiểm y tế theo hộ gia đình</t>
  </si>
  <si>
    <t>Liên thông đăng ký khai tử - Xóa đăng ký thường trú – Trợ cấp mai táng phí</t>
  </si>
  <si>
    <t>Tỷ lệ</t>
  </si>
  <si>
    <t>Trực tuyến</t>
  </si>
  <si>
    <t>Tiết kiệm</t>
  </si>
  <si>
    <t>Thời gian đi lại</t>
  </si>
  <si>
    <t>Tiết kiệm chi phí đi lại</t>
  </si>
  <si>
    <t>Giảm chi phí tiết kiệm hồ sơ</t>
  </si>
  <si>
    <t>Chi phí tiết kiệm</t>
  </si>
  <si>
    <t>Thu nhập bình quân đầu người/giờ</t>
  </si>
  <si>
    <t>Tổng số tiền tiết kiệm</t>
  </si>
  <si>
    <t>Kết nối với Cổng dịch vụ công quốc gia</t>
  </si>
  <si>
    <t>Hoàn thành</t>
  </si>
  <si>
    <t xml:space="preserve">Nội dung cắt giám, đơn giản </t>
  </si>
  <si>
    <t>Giảm thời gian thực hiện do tái sử dụng thông tin đã có trong CSDL dân cư.
Giảm giấy tờ phải chuẩn bị như: chụp ảnh thẻ, làm hồ sơ, sổ hộ khẩu.
Giảm thời gian đi lại thực hiện thủ tục như: Không phải đến ngân hàng hoặc các trường đại học để nộp phí, lệ phí,...
Rút ngắn thời gian xét tuyển; minh bạch, hạn chế gian lận.</t>
  </si>
  <si>
    <t xml:space="preserve">Giảm giấy tờ cá nhân phải nộp như (CCCD, hộ khẩu,...)
Giảm thời gian đi lại chuẩn bị giấy tờ và thực hiện dịch vụ.
Giảm thời gian kiểm tra, xác minh thông tin công dân.
</t>
  </si>
  <si>
    <t>Giảm giấy tờ cá nhân phải nộp như (CCCD, hộ khẩu,...)
Giảm thời gian đi lại chuẩn bị giấy tờ và thực hiện dịch vụ.
Giảm thời gian kiểm tra, xác minh thông tin công dân.</t>
  </si>
  <si>
    <t xml:space="preserve">Giảm thời gian đi lại nhận quyết định XLVPHC, nộp phạt, nhận giấy tờ.
Giảm giấy tờ phải xuất trình, đối chiếu do khai thác được thông tin công dân.
</t>
  </si>
  <si>
    <t xml:space="preserve">Giảm thời gian, chi phí đi lại thực hiện thủ tục.
Giảm thời gian khai báo do tái sử dụng thông tin công dân
</t>
  </si>
  <si>
    <t xml:space="preserve">Giảm thời gian khai báo do tái sử dụng thông tin công dân.
Giảm thời gian, chi phí đi lại thực hiện thủ tục
</t>
  </si>
  <si>
    <t xml:space="preserve">Giảm thời gian, chi phí đi lại thực hiện TTHC.
Giảm chi phí chuẩn bị hồ sơ do tái sử dụng thông tin dân cư, sử dụng dữ liệu của hệ thống Căn cước công dân
</t>
  </si>
  <si>
    <t xml:space="preserve">Giảm thời gian thực hiện TTHC từ tổng số 21 ngày làm việc xuống còn 4 ngày làm việc.
Giảm hồ sơ, giấy tờ phải chuẩn bị (từ 03 mẫu đơn thành 01 mẫu; các thông tin dân cư được tự động điền; giảm giấy tờ trùng lặp của thủ tục,...).
Giảm thời gian, chi phí đi lại thực hiện thủ tục.
</t>
  </si>
  <si>
    <t xml:space="preserve">Cắt giảm xuất trình giấy tờ hợp lệ chứng minh thông tin công dân (Sổ hộ khẩu, CMND 9 số)
Cắt giảm thời gian kê khai các biểu mẫu do người dân chỉ cần cung cấp số định danh cá nhân, Giảm thời gian chờ đợi của công dân do hệ thông đã đặt lịch hẹn cho công dân đến làm CCCD.
</t>
  </si>
  <si>
    <t xml:space="preserve">Giảm thời gian thực hiện TTHC từ tổng số 25 ngày làm việc xuống còn 10 ngày làm việc.
Giảm hồ sơ, giấy tờ phải chuẩn bị (từ 03 mẫu đơn thành 01 mẫu; các thông tin dân cư được tự động điền; giảm giấy tờ trùng lặp của thủ tục,...).
Giảm thời gian, chi phí đi lại thực hiện thủ tục
</t>
  </si>
  <si>
    <t>Giảm thời gian chi phí đi lại để đăng ký thủ tục
Giamr chi phí chuẩn bị hồ sơ, công chứng hồ sơ
Sử dụng thông tin công dân trong Cơ sở dữ liệu quốc gia về dân cư</t>
  </si>
  <si>
    <t xml:space="preserve">Sữ dụng dữ liệu khám sức khỏe của Bộ Y tế để cát giám thủ tục giấy tờ xin hồ sơ khám sức khỏe
Giảm thời gian chi phí đi lại trong giải quyết TTHC
Giảm thời gian chuẩn bị hồ sơ </t>
  </si>
  <si>
    <t>Giảm thời gian chơ đợi của công dân</t>
  </si>
  <si>
    <t>Giảm thời gian, chi phí đi lại của công dân</t>
  </si>
  <si>
    <t>Giảm thời gian, chi phí đi lại thực hiện thủ tục.
Giảm thời gian khai báo do tái sử dụng thông tin công dân</t>
  </si>
  <si>
    <t xml:space="preserve"> Hoàn thành:
</t>
  </si>
  <si>
    <t>Tổng số hồ sơ tiếp nhận</t>
  </si>
  <si>
    <t xml:space="preserve">Giảm chuẩn bị, nộp giấy tờ công dân và điền các thông tin đã có trong CSDLQG dân cư, thuế. Giảm thời gian, chi phí đi lại đến cơ quan thuế thực hiện.
</t>
  </si>
  <si>
    <t xml:space="preserve">
Các thông tin của công dân đã được tự động 
- Giảm xuất trình Giấy khai sinh đối với trường hợp trẻ đăng ký thường trú lần đầu
- Giấy đăng ký kết hôn, Giấy chứng nhận tình trạng hôn nhân đối với trường hợp đăng ký thường trú cho vợ về với chồng, chồng về với vợ
- Giấy khai sinh đối với trường hợp đăng ký thường trú con về với cha mẹ
- Giấy khai sinh, thẻ Căn cước công dân, hộ chiếu, Sổ bảo hiểm xã hội, thẻ bảo hiểm y tế đối với trường hợp chứng minh người cao tuổi, người chưa thành niên
- Giảm thời gian, chi phí đi lại để thực hiện thủ tục.
</t>
  </si>
  <si>
    <t xml:space="preserve">
Các thông tin của công dân đã được tự động điền
Công dân đăng ký tạm trú vào chỗ ở hợp pháp đã được chủ hộ, chủ sở hữu chỗ ở hợp pháp đồng ý thì không phải xuất trình Giấy tờ, tài liệu chứng minh chỗ ở hợp pháp
Giảm thời gian, chi phí đi lại để thực hiện thủ tục.
</t>
  </si>
  <si>
    <t xml:space="preserve">
Giảm thủ tục xác nhận của BHXH.
Giảm thời gian, chi phí đi lại thực hiện TTHC (cơ quan BHXH, cơ quan lao động).
Giảm thời gian chuẩn bị hồ sơ do tái sử dụng thông tin dân cư và BHXH.
</t>
  </si>
  <si>
    <t xml:space="preserve">
Phân cấp thực hiện giúp giảm thời gian đi lại, chờ đợi thực hiên thủ tục.
Giảm thời gian chuẩn bị và nộp các giấy tờ do khai thác, tái sử dụng thông tin dân cư, đăng kiểm, thuế, hải quan,...
Giảm thủ tục xác nhận nguồn gốc xe đối với nhập khẩu.
Giảm thời gian thực hiện khai, nộp thuế, lệ phí trước bạ.
</t>
  </si>
  <si>
    <t>chưa thực hiện</t>
  </si>
  <si>
    <t>Không phát sinh hồ sơ</t>
  </si>
  <si>
    <t>Chưa thực hiện (Do CAT chưa được trang cấp thiết bị ghi hình)</t>
  </si>
  <si>
    <t xml:space="preserve"> </t>
  </si>
  <si>
    <t>Hoàn thành)</t>
  </si>
  <si>
    <t xml:space="preserve">Đang thực hiện 
</t>
  </si>
  <si>
    <t xml:space="preserve">Đang thực hiện </t>
  </si>
  <si>
    <t>tổ chức triển khai điểm tại tỉnh Hà Nam</t>
  </si>
  <si>
    <t xml:space="preserve"> tổ chức triển khai điểm tại tỉnh Hà Nam</t>
  </si>
  <si>
    <r>
      <t xml:space="preserve">PHỤ LỤC TỔNG SỐ TIỀN TIẾT KIỆM TỪ KẾT QUẢ THỰC HIỆN 25 DỊCH VỤ CÔNG THIẾT YẾU THEO ĐỀ ÁN 06 -6 THÁNG ĐẦU NĂM 2023-TỈNH HÀ NAM
</t>
    </r>
    <r>
      <rPr>
        <i/>
        <sz val="14"/>
        <color theme="1"/>
        <rFont val="Times New Roman"/>
        <family val="1"/>
      </rPr>
      <t xml:space="preserve">(Kèm theo Báo cáo số  </t>
    </r>
    <r>
      <rPr>
        <b/>
        <i/>
        <sz val="14"/>
        <color theme="1"/>
        <rFont val="Times New Roman"/>
        <family val="1"/>
      </rPr>
      <t xml:space="preserve">    </t>
    </r>
    <r>
      <rPr>
        <i/>
        <sz val="14"/>
        <color theme="1"/>
        <rFont val="Times New Roman"/>
        <family val="1"/>
      </rPr>
      <t>/BC-TCTTKĐA ngày     tháng 8 năm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</si>
</sst>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theme="1"/>
      <name val="Times New Roman"/>
      <family val="1"/>
    </font>
    <font>
      <sz val="14"/>
      <color theme="1"/>
      <name val="Times New Roman"/>
      <family val="1"/>
    </font>
    <font>
      <sz val="11"/>
      <color theme="1"/>
      <name val="Calibri"/>
      <family val="2"/>
      <scheme val="minor"/>
    </font>
    <font>
      <sz val="14"/>
      <color rgb="FF000000"/>
      <name val="Times New Roman"/>
      <family val="1"/>
    </font>
    <font>
      <b/>
      <sz val="11"/>
      <color theme="1"/>
      <name val="Calibri"/>
      <family val="2"/>
      <scheme val="minor"/>
    </font>
    <font>
      <i/>
      <sz val="14"/>
      <color theme="1"/>
      <name val="Times New Roman"/>
      <family val="1"/>
    </font>
    <font>
      <b/>
      <i/>
      <sz val="14"/>
      <color theme="1"/>
      <name val="Times New Roman"/>
      <family val="1"/>
    </font>
    <font>
      <sz val="14"/>
      <name val="Times New Roman"/>
      <family val="1"/>
    </font>
    <font>
      <b/>
      <sz val="18"/>
      <color theme="1"/>
      <name val="Times New Roman"/>
      <family val="1"/>
    </font>
    <font>
      <sz val="18"/>
      <color theme="1"/>
      <name val="Times New Roman"/>
      <family val="1"/>
    </font>
  </fonts>
  <fills count="3">
    <fill>
      <patternFill patternType="none"/>
    </fill>
    <fill>
      <patternFill patternType="gray125"/>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9" fontId="3" fillId="0" borderId="0" applyFont="0" applyFill="0" applyBorder="0" applyAlignment="0" applyProtection="0"/>
  </cellStyleXfs>
  <cellXfs count="29">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10" fontId="2" fillId="0" borderId="1" xfId="1"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Fill="1" applyBorder="1" applyAlignment="1">
      <alignment horizontal="center" vertical="center" wrapText="1"/>
    </xf>
    <xf numFmtId="0" fontId="2" fillId="0" borderId="5" xfId="0" applyFont="1" applyBorder="1" applyAlignment="1">
      <alignment horizontal="center" vertical="center" wrapText="1"/>
    </xf>
    <xf numFmtId="3" fontId="2" fillId="0" borderId="6" xfId="0" applyNumberFormat="1" applyFont="1" applyBorder="1" applyAlignment="1">
      <alignment horizontal="center" vertical="center" wrapText="1"/>
    </xf>
    <xf numFmtId="10" fontId="2" fillId="0" borderId="1" xfId="1"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10" fontId="2" fillId="0" borderId="1" xfId="1"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3" fontId="9" fillId="0" borderId="9" xfId="0" applyNumberFormat="1" applyFont="1" applyBorder="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xf>
    <xf numFmtId="0" fontId="9"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168088</xdr:colOff>
      <xdr:row>1</xdr:row>
      <xdr:rowOff>381000</xdr:rowOff>
    </xdr:from>
    <xdr:to>
      <xdr:col>6</xdr:col>
      <xdr:colOff>4056529</xdr:colOff>
      <xdr:row>1</xdr:row>
      <xdr:rowOff>381000</xdr:rowOff>
    </xdr:to>
    <xdr:cxnSp macro="">
      <xdr:nvCxnSpPr>
        <xdr:cNvPr id="3" name="Straight Connector 2">
          <a:extLst>
            <a:ext uri="{FF2B5EF4-FFF2-40B4-BE49-F238E27FC236}">
              <a16:creationId xmlns:a16="http://schemas.microsoft.com/office/drawing/2014/main" id="{709857EA-03CF-4C46-A1A7-F96A63E04C1F}"/>
            </a:ext>
          </a:extLst>
        </xdr:cNvPr>
        <xdr:cNvCxnSpPr/>
      </xdr:nvCxnSpPr>
      <xdr:spPr>
        <a:xfrm>
          <a:off x="6140823" y="571500"/>
          <a:ext cx="388844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view="pageBreakPreview" topLeftCell="A19" zoomScale="70" zoomScaleNormal="90" zoomScaleSheetLayoutView="70" workbookViewId="0">
      <selection activeCell="A3" sqref="A3"/>
    </sheetView>
  </sheetViews>
  <sheetFormatPr defaultColWidth="9.140625" defaultRowHeight="15" x14ac:dyDescent="0.25"/>
  <cols>
    <col min="1" max="1" width="5.85546875" style="3" customWidth="1"/>
    <col min="2" max="2" width="31" style="3" customWidth="1"/>
    <col min="3" max="3" width="17" style="3" customWidth="1"/>
    <col min="4" max="4" width="12.7109375" style="3" customWidth="1"/>
    <col min="5" max="5" width="11.42578125" style="3" customWidth="1"/>
    <col min="6" max="6" width="11.5703125" style="3" customWidth="1"/>
    <col min="7" max="7" width="70.42578125" style="3" customWidth="1"/>
    <col min="8" max="8" width="14.28515625" style="3" customWidth="1"/>
    <col min="9" max="9" width="13.140625" style="3" customWidth="1"/>
    <col min="10" max="10" width="11.5703125" style="3" customWidth="1"/>
    <col min="11" max="11" width="15.42578125" style="3" customWidth="1"/>
    <col min="12" max="12" width="25.42578125" style="3" customWidth="1"/>
    <col min="13" max="14" width="9.140625" style="3"/>
    <col min="15" max="15" width="34.5703125" style="3" customWidth="1"/>
    <col min="16" max="16384" width="9.140625" style="3"/>
  </cols>
  <sheetData>
    <row r="1" spans="1:12" x14ac:dyDescent="0.25">
      <c r="A1" s="20" t="s">
        <v>70</v>
      </c>
      <c r="B1" s="21"/>
      <c r="C1" s="21"/>
      <c r="D1" s="21"/>
      <c r="E1" s="21"/>
      <c r="F1" s="21"/>
      <c r="G1" s="21"/>
      <c r="H1" s="21"/>
      <c r="I1" s="21"/>
      <c r="J1" s="21"/>
      <c r="K1" s="21"/>
      <c r="L1" s="21"/>
    </row>
    <row r="2" spans="1:12" ht="31.5" customHeight="1" x14ac:dyDescent="0.25">
      <c r="A2" s="21"/>
      <c r="B2" s="21"/>
      <c r="C2" s="21"/>
      <c r="D2" s="21"/>
      <c r="E2" s="21"/>
      <c r="F2" s="21"/>
      <c r="G2" s="21"/>
      <c r="H2" s="21"/>
      <c r="I2" s="21"/>
      <c r="J2" s="21"/>
      <c r="K2" s="21"/>
      <c r="L2" s="21"/>
    </row>
    <row r="3" spans="1:12" ht="15.75" thickBot="1" x14ac:dyDescent="0.3"/>
    <row r="4" spans="1:12" ht="37.5" customHeight="1" thickTop="1" x14ac:dyDescent="0.25">
      <c r="A4" s="26" t="s">
        <v>0</v>
      </c>
      <c r="B4" s="24" t="s">
        <v>1</v>
      </c>
      <c r="C4" s="24" t="s">
        <v>36</v>
      </c>
      <c r="D4" s="24" t="s">
        <v>55</v>
      </c>
      <c r="E4" s="24" t="s">
        <v>28</v>
      </c>
      <c r="F4" s="24" t="s">
        <v>27</v>
      </c>
      <c r="G4" s="24" t="s">
        <v>29</v>
      </c>
      <c r="H4" s="24"/>
      <c r="I4" s="24"/>
      <c r="J4" s="24"/>
      <c r="K4" s="24"/>
      <c r="L4" s="28"/>
    </row>
    <row r="5" spans="1:12" ht="75" x14ac:dyDescent="0.25">
      <c r="A5" s="27"/>
      <c r="B5" s="25"/>
      <c r="C5" s="25"/>
      <c r="D5" s="25"/>
      <c r="E5" s="25"/>
      <c r="F5" s="25"/>
      <c r="G5" s="7" t="s">
        <v>38</v>
      </c>
      <c r="H5" s="7" t="s">
        <v>31</v>
      </c>
      <c r="I5" s="7" t="s">
        <v>30</v>
      </c>
      <c r="J5" s="7" t="s">
        <v>32</v>
      </c>
      <c r="K5" s="7" t="s">
        <v>34</v>
      </c>
      <c r="L5" s="8" t="s">
        <v>33</v>
      </c>
    </row>
    <row r="6" spans="1:12" ht="54" customHeight="1" x14ac:dyDescent="0.25">
      <c r="A6" s="9">
        <v>1</v>
      </c>
      <c r="B6" s="2" t="s">
        <v>4</v>
      </c>
      <c r="C6" s="2" t="s">
        <v>37</v>
      </c>
      <c r="D6" s="2">
        <v>13747</v>
      </c>
      <c r="E6" s="13">
        <v>13747</v>
      </c>
      <c r="F6" s="4">
        <f>E6/D6</f>
        <v>1</v>
      </c>
      <c r="G6" s="11" t="s">
        <v>53</v>
      </c>
      <c r="H6" s="2">
        <v>30000</v>
      </c>
      <c r="I6" s="2">
        <v>1</v>
      </c>
      <c r="J6" s="2">
        <v>0</v>
      </c>
      <c r="K6" s="2">
        <v>26250</v>
      </c>
      <c r="L6" s="10">
        <f>(I6*K6+J6+H6)*E6</f>
        <v>773268750</v>
      </c>
    </row>
    <row r="7" spans="1:12" ht="120.75" customHeight="1" x14ac:dyDescent="0.25">
      <c r="A7" s="9">
        <v>2</v>
      </c>
      <c r="B7" s="2" t="s">
        <v>7</v>
      </c>
      <c r="C7" s="2" t="s">
        <v>37</v>
      </c>
      <c r="D7" s="2">
        <v>9657</v>
      </c>
      <c r="E7" s="2">
        <v>9346</v>
      </c>
      <c r="F7" s="4">
        <f t="shared" ref="F7:F18" si="0">E7/D7</f>
        <v>0.96779538158848499</v>
      </c>
      <c r="G7" s="12" t="s">
        <v>39</v>
      </c>
      <c r="H7" s="2">
        <v>30000</v>
      </c>
      <c r="I7" s="2">
        <v>8</v>
      </c>
      <c r="J7" s="2">
        <v>50000</v>
      </c>
      <c r="K7" s="2">
        <v>26250</v>
      </c>
      <c r="L7" s="10">
        <f t="shared" ref="L7:L30" si="1">(I7*K7+J7+H7)*E7</f>
        <v>2710340000</v>
      </c>
    </row>
    <row r="8" spans="1:12" ht="82.5" customHeight="1" x14ac:dyDescent="0.25">
      <c r="A8" s="9">
        <v>3</v>
      </c>
      <c r="B8" s="13" t="s">
        <v>8</v>
      </c>
      <c r="C8" s="13" t="s">
        <v>67</v>
      </c>
      <c r="D8" s="13">
        <v>5510</v>
      </c>
      <c r="E8" s="15">
        <v>4254</v>
      </c>
      <c r="F8" s="16">
        <f t="shared" si="0"/>
        <v>0.77205081669691467</v>
      </c>
      <c r="G8" s="17" t="s">
        <v>56</v>
      </c>
      <c r="H8" s="13">
        <v>30000</v>
      </c>
      <c r="I8" s="13">
        <v>4</v>
      </c>
      <c r="J8" s="13">
        <v>20000</v>
      </c>
      <c r="K8" s="13">
        <v>26250</v>
      </c>
      <c r="L8" s="10">
        <f t="shared" si="1"/>
        <v>659370000</v>
      </c>
    </row>
    <row r="9" spans="1:12" ht="210.75" customHeight="1" x14ac:dyDescent="0.25">
      <c r="A9" s="9">
        <v>4</v>
      </c>
      <c r="B9" s="2" t="s">
        <v>3</v>
      </c>
      <c r="C9" s="2" t="s">
        <v>37</v>
      </c>
      <c r="D9" s="2">
        <v>31918</v>
      </c>
      <c r="E9" s="13">
        <v>31905</v>
      </c>
      <c r="F9" s="4">
        <f t="shared" si="0"/>
        <v>0.99959270630991914</v>
      </c>
      <c r="G9" s="11" t="s">
        <v>57</v>
      </c>
      <c r="H9" s="2">
        <v>60000</v>
      </c>
      <c r="I9" s="2">
        <v>12</v>
      </c>
      <c r="J9" s="2">
        <v>50000</v>
      </c>
      <c r="K9" s="2">
        <v>26250</v>
      </c>
      <c r="L9" s="10">
        <f t="shared" si="1"/>
        <v>13559625000</v>
      </c>
    </row>
    <row r="10" spans="1:12" ht="99.75" customHeight="1" x14ac:dyDescent="0.25">
      <c r="A10" s="9">
        <v>5</v>
      </c>
      <c r="B10" s="2" t="s">
        <v>9</v>
      </c>
      <c r="C10" s="2" t="s">
        <v>37</v>
      </c>
      <c r="D10" s="1">
        <v>4900</v>
      </c>
      <c r="E10" s="1">
        <v>4900</v>
      </c>
      <c r="F10" s="4">
        <f t="shared" si="0"/>
        <v>1</v>
      </c>
      <c r="G10" s="11" t="s">
        <v>40</v>
      </c>
      <c r="H10" s="2">
        <v>30000</v>
      </c>
      <c r="I10" s="2">
        <v>4</v>
      </c>
      <c r="J10" s="2">
        <v>20000</v>
      </c>
      <c r="K10" s="2">
        <v>26250</v>
      </c>
      <c r="L10" s="10">
        <f t="shared" si="1"/>
        <v>759500000</v>
      </c>
    </row>
    <row r="11" spans="1:12" ht="46.5" customHeight="1" x14ac:dyDescent="0.25">
      <c r="A11" s="9">
        <v>6</v>
      </c>
      <c r="B11" s="2" t="s">
        <v>10</v>
      </c>
      <c r="C11" s="2" t="s">
        <v>37</v>
      </c>
      <c r="D11" s="1">
        <v>2901</v>
      </c>
      <c r="E11" s="1">
        <v>2901</v>
      </c>
      <c r="F11" s="4">
        <f t="shared" si="0"/>
        <v>1</v>
      </c>
      <c r="G11" s="11" t="s">
        <v>44</v>
      </c>
      <c r="H11" s="2">
        <v>60000</v>
      </c>
      <c r="I11" s="2">
        <v>8</v>
      </c>
      <c r="J11" s="2">
        <v>30000</v>
      </c>
      <c r="K11" s="2">
        <v>26250</v>
      </c>
      <c r="L11" s="10">
        <f t="shared" si="1"/>
        <v>870300000</v>
      </c>
    </row>
    <row r="12" spans="1:12" ht="153.75" customHeight="1" x14ac:dyDescent="0.25">
      <c r="A12" s="9">
        <v>7</v>
      </c>
      <c r="B12" s="2" t="s">
        <v>5</v>
      </c>
      <c r="C12" s="2" t="s">
        <v>37</v>
      </c>
      <c r="D12" s="2">
        <v>2704</v>
      </c>
      <c r="E12" s="13">
        <v>2703</v>
      </c>
      <c r="F12" s="4">
        <f t="shared" si="0"/>
        <v>0.99963017751479288</v>
      </c>
      <c r="G12" s="11" t="s">
        <v>58</v>
      </c>
      <c r="H12" s="2">
        <v>60000</v>
      </c>
      <c r="I12" s="2">
        <v>12</v>
      </c>
      <c r="J12" s="2">
        <v>50000</v>
      </c>
      <c r="K12" s="2">
        <v>26250</v>
      </c>
      <c r="L12" s="10">
        <f t="shared" si="1"/>
        <v>1148775000</v>
      </c>
    </row>
    <row r="13" spans="1:12" ht="70.5" customHeight="1" x14ac:dyDescent="0.25">
      <c r="A13" s="9">
        <v>8</v>
      </c>
      <c r="B13" s="2" t="s">
        <v>11</v>
      </c>
      <c r="C13" s="2" t="s">
        <v>37</v>
      </c>
      <c r="D13" s="1">
        <v>7659</v>
      </c>
      <c r="E13" s="1">
        <v>7659</v>
      </c>
      <c r="F13" s="4">
        <f t="shared" si="0"/>
        <v>1</v>
      </c>
      <c r="G13" s="11" t="s">
        <v>44</v>
      </c>
      <c r="H13" s="2">
        <v>60000</v>
      </c>
      <c r="I13" s="2">
        <v>8</v>
      </c>
      <c r="J13" s="2">
        <v>30000</v>
      </c>
      <c r="K13" s="2">
        <v>26250</v>
      </c>
      <c r="L13" s="10">
        <f t="shared" si="1"/>
        <v>2297700000</v>
      </c>
    </row>
    <row r="14" spans="1:12" ht="49.5" customHeight="1" x14ac:dyDescent="0.25">
      <c r="A14" s="9">
        <v>9</v>
      </c>
      <c r="B14" s="2" t="s">
        <v>12</v>
      </c>
      <c r="C14" s="2" t="s">
        <v>37</v>
      </c>
      <c r="D14" s="2">
        <v>5004</v>
      </c>
      <c r="E14" s="2">
        <v>810</v>
      </c>
      <c r="F14" s="4">
        <f t="shared" si="0"/>
        <v>0.16187050359712229</v>
      </c>
      <c r="G14" s="11" t="s">
        <v>44</v>
      </c>
      <c r="H14" s="2">
        <v>60000</v>
      </c>
      <c r="I14" s="2">
        <v>8</v>
      </c>
      <c r="J14" s="2">
        <v>30000</v>
      </c>
      <c r="K14" s="2">
        <v>26250</v>
      </c>
      <c r="L14" s="10">
        <f t="shared" si="1"/>
        <v>243000000</v>
      </c>
    </row>
    <row r="15" spans="1:12" ht="125.25" customHeight="1" x14ac:dyDescent="0.25">
      <c r="A15" s="9">
        <v>10</v>
      </c>
      <c r="B15" s="2" t="s">
        <v>13</v>
      </c>
      <c r="C15" s="6" t="s">
        <v>65</v>
      </c>
      <c r="D15" s="1">
        <v>2000</v>
      </c>
      <c r="E15" s="1">
        <v>2000</v>
      </c>
      <c r="F15" s="4">
        <f t="shared" si="0"/>
        <v>1</v>
      </c>
      <c r="G15" s="11" t="s">
        <v>44</v>
      </c>
      <c r="H15" s="2">
        <v>60000</v>
      </c>
      <c r="I15" s="2">
        <v>8</v>
      </c>
      <c r="J15" s="2">
        <v>30000</v>
      </c>
      <c r="K15" s="2">
        <v>26250</v>
      </c>
      <c r="L15" s="10">
        <f t="shared" si="1"/>
        <v>600000000</v>
      </c>
    </row>
    <row r="16" spans="1:12" ht="69" customHeight="1" x14ac:dyDescent="0.25">
      <c r="A16" s="9">
        <v>11</v>
      </c>
      <c r="B16" s="2" t="s">
        <v>14</v>
      </c>
      <c r="C16" s="2" t="s">
        <v>37</v>
      </c>
      <c r="D16" s="2">
        <v>6948</v>
      </c>
      <c r="E16" s="13">
        <v>6796</v>
      </c>
      <c r="F16" s="4">
        <f t="shared" si="0"/>
        <v>0.97812320092112837</v>
      </c>
      <c r="G16" s="11" t="s">
        <v>45</v>
      </c>
      <c r="H16" s="2">
        <v>20000</v>
      </c>
      <c r="I16" s="2">
        <v>8</v>
      </c>
      <c r="J16" s="2">
        <v>50000</v>
      </c>
      <c r="K16" s="2">
        <v>26250</v>
      </c>
      <c r="L16" s="10">
        <f t="shared" si="1"/>
        <v>1902880000</v>
      </c>
    </row>
    <row r="17" spans="1:12" ht="78" customHeight="1" x14ac:dyDescent="0.25">
      <c r="A17" s="9">
        <v>12</v>
      </c>
      <c r="B17" s="2" t="s">
        <v>15</v>
      </c>
      <c r="C17" s="2" t="s">
        <v>63</v>
      </c>
      <c r="D17" s="2" t="s">
        <v>64</v>
      </c>
      <c r="E17" s="2">
        <v>0</v>
      </c>
      <c r="F17" s="4"/>
      <c r="G17" s="11" t="s">
        <v>42</v>
      </c>
      <c r="H17" s="2"/>
      <c r="I17" s="2"/>
      <c r="J17" s="2"/>
      <c r="K17" s="2"/>
      <c r="L17" s="10">
        <f t="shared" si="1"/>
        <v>0</v>
      </c>
    </row>
    <row r="18" spans="1:12" ht="91.5" customHeight="1" x14ac:dyDescent="0.25">
      <c r="A18" s="9">
        <v>13</v>
      </c>
      <c r="B18" s="2" t="s">
        <v>16</v>
      </c>
      <c r="C18" s="2" t="s">
        <v>37</v>
      </c>
      <c r="D18" s="2">
        <v>776</v>
      </c>
      <c r="E18" s="2">
        <v>776</v>
      </c>
      <c r="F18" s="4">
        <f t="shared" si="0"/>
        <v>1</v>
      </c>
      <c r="G18" s="12" t="s">
        <v>41</v>
      </c>
      <c r="H18" s="2">
        <v>30000</v>
      </c>
      <c r="I18" s="2">
        <v>1</v>
      </c>
      <c r="J18" s="2">
        <v>5000</v>
      </c>
      <c r="K18" s="2">
        <v>26250</v>
      </c>
      <c r="L18" s="10">
        <f t="shared" si="1"/>
        <v>47530000</v>
      </c>
    </row>
    <row r="19" spans="1:12" ht="133.5" customHeight="1" x14ac:dyDescent="0.25">
      <c r="A19" s="9">
        <v>14</v>
      </c>
      <c r="B19" s="13" t="s">
        <v>17</v>
      </c>
      <c r="C19" s="13" t="s">
        <v>66</v>
      </c>
      <c r="D19" s="13"/>
      <c r="E19" s="13">
        <v>3</v>
      </c>
      <c r="F19" s="16"/>
      <c r="G19" s="18" t="s">
        <v>49</v>
      </c>
      <c r="H19" s="13">
        <v>60000</v>
      </c>
      <c r="I19" s="13">
        <v>8</v>
      </c>
      <c r="J19" s="13">
        <v>50000</v>
      </c>
      <c r="K19" s="13">
        <v>26250</v>
      </c>
      <c r="L19" s="10">
        <f t="shared" si="1"/>
        <v>960000</v>
      </c>
    </row>
    <row r="20" spans="1:12" ht="126" customHeight="1" x14ac:dyDescent="0.25">
      <c r="A20" s="9">
        <v>15</v>
      </c>
      <c r="B20" s="2" t="s">
        <v>18</v>
      </c>
      <c r="C20" s="6" t="s">
        <v>69</v>
      </c>
      <c r="D20" s="2"/>
      <c r="E20" s="13">
        <v>7309</v>
      </c>
      <c r="F20" s="4"/>
      <c r="G20" s="12" t="s">
        <v>46</v>
      </c>
      <c r="H20" s="2">
        <v>150000</v>
      </c>
      <c r="I20" s="2">
        <v>4</v>
      </c>
      <c r="J20" s="2">
        <v>50000</v>
      </c>
      <c r="K20" s="2">
        <v>26250</v>
      </c>
      <c r="L20" s="10">
        <f t="shared" si="1"/>
        <v>2229245000</v>
      </c>
    </row>
    <row r="21" spans="1:12" ht="94.5" customHeight="1" x14ac:dyDescent="0.25">
      <c r="A21" s="9">
        <v>16</v>
      </c>
      <c r="B21" s="2" t="s">
        <v>19</v>
      </c>
      <c r="C21" s="6" t="s">
        <v>54</v>
      </c>
      <c r="D21" s="2">
        <v>3770</v>
      </c>
      <c r="E21" s="13">
        <v>1014</v>
      </c>
      <c r="F21" s="4">
        <f t="shared" ref="F21:F28" si="2">E21/D21</f>
        <v>0.26896551724137929</v>
      </c>
      <c r="G21" s="11" t="s">
        <v>50</v>
      </c>
      <c r="H21" s="2">
        <v>60000</v>
      </c>
      <c r="I21" s="2">
        <v>8</v>
      </c>
      <c r="J21" s="2">
        <v>50000</v>
      </c>
      <c r="K21" s="2">
        <v>26250</v>
      </c>
      <c r="L21" s="10">
        <f t="shared" si="1"/>
        <v>324480000</v>
      </c>
    </row>
    <row r="22" spans="1:12" ht="118.5" customHeight="1" x14ac:dyDescent="0.25">
      <c r="A22" s="9">
        <v>17</v>
      </c>
      <c r="B22" s="2" t="s">
        <v>20</v>
      </c>
      <c r="C22" s="6" t="s">
        <v>37</v>
      </c>
      <c r="D22" s="5">
        <v>115</v>
      </c>
      <c r="E22" s="14">
        <v>99</v>
      </c>
      <c r="F22" s="4">
        <f t="shared" si="2"/>
        <v>0.86086956521739133</v>
      </c>
      <c r="G22" s="12" t="s">
        <v>47</v>
      </c>
      <c r="H22" s="2">
        <v>30000</v>
      </c>
      <c r="I22" s="2">
        <v>2</v>
      </c>
      <c r="J22" s="2">
        <v>0</v>
      </c>
      <c r="K22" s="2">
        <v>26250</v>
      </c>
      <c r="L22" s="10">
        <f t="shared" si="1"/>
        <v>8167500</v>
      </c>
    </row>
    <row r="23" spans="1:12" ht="37.5" x14ac:dyDescent="0.25">
      <c r="A23" s="9">
        <v>18</v>
      </c>
      <c r="B23" s="2" t="s">
        <v>21</v>
      </c>
      <c r="C23" s="2" t="s">
        <v>37</v>
      </c>
      <c r="D23" s="13">
        <v>25123</v>
      </c>
      <c r="E23" s="13">
        <v>1978</v>
      </c>
      <c r="F23" s="4">
        <f t="shared" si="2"/>
        <v>7.8732635433666362E-2</v>
      </c>
      <c r="G23" s="11" t="s">
        <v>51</v>
      </c>
      <c r="H23" s="2">
        <v>1</v>
      </c>
      <c r="I23" s="2">
        <v>4</v>
      </c>
      <c r="J23" s="2">
        <v>0</v>
      </c>
      <c r="K23" s="2">
        <v>26250</v>
      </c>
      <c r="L23" s="10">
        <f t="shared" si="1"/>
        <v>207691978</v>
      </c>
    </row>
    <row r="24" spans="1:12" ht="97.5" customHeight="1" x14ac:dyDescent="0.25">
      <c r="A24" s="9">
        <v>19</v>
      </c>
      <c r="B24" s="2" t="s">
        <v>6</v>
      </c>
      <c r="C24" s="2" t="s">
        <v>37</v>
      </c>
      <c r="D24" s="1">
        <v>2112</v>
      </c>
      <c r="E24" s="1">
        <v>45</v>
      </c>
      <c r="F24" s="4">
        <f t="shared" si="2"/>
        <v>2.130681818181818E-2</v>
      </c>
      <c r="G24" s="11" t="s">
        <v>59</v>
      </c>
      <c r="H24" s="2">
        <v>12000</v>
      </c>
      <c r="I24" s="2">
        <v>120</v>
      </c>
      <c r="J24" s="2">
        <v>50000</v>
      </c>
      <c r="K24" s="2">
        <v>26250</v>
      </c>
      <c r="L24" s="10">
        <f t="shared" si="1"/>
        <v>144540000</v>
      </c>
    </row>
    <row r="25" spans="1:12" ht="18.75" x14ac:dyDescent="0.25">
      <c r="A25" s="9">
        <v>20</v>
      </c>
      <c r="B25" s="2" t="s">
        <v>2</v>
      </c>
      <c r="C25" s="2" t="s">
        <v>37</v>
      </c>
      <c r="D25" s="2">
        <v>1</v>
      </c>
      <c r="E25" s="2">
        <v>1</v>
      </c>
      <c r="F25" s="4">
        <f t="shared" si="2"/>
        <v>1</v>
      </c>
      <c r="G25" s="11" t="s">
        <v>52</v>
      </c>
      <c r="H25" s="2">
        <v>30000</v>
      </c>
      <c r="I25" s="2">
        <v>2</v>
      </c>
      <c r="J25" s="2">
        <v>0</v>
      </c>
      <c r="K25" s="2">
        <v>26250</v>
      </c>
      <c r="L25" s="10">
        <f t="shared" si="1"/>
        <v>82500</v>
      </c>
    </row>
    <row r="26" spans="1:12" ht="72" customHeight="1" x14ac:dyDescent="0.25">
      <c r="A26" s="9">
        <v>21</v>
      </c>
      <c r="B26" s="2" t="s">
        <v>22</v>
      </c>
      <c r="C26" s="2" t="s">
        <v>37</v>
      </c>
      <c r="D26" s="2">
        <v>178</v>
      </c>
      <c r="E26" s="2">
        <v>178</v>
      </c>
      <c r="F26" s="4">
        <f t="shared" si="2"/>
        <v>1</v>
      </c>
      <c r="G26" s="11" t="s">
        <v>43</v>
      </c>
      <c r="H26" s="2">
        <v>60000</v>
      </c>
      <c r="I26" s="2">
        <v>8</v>
      </c>
      <c r="J26" s="2">
        <v>50000</v>
      </c>
      <c r="K26" s="2">
        <v>26250</v>
      </c>
      <c r="L26" s="10">
        <f t="shared" si="1"/>
        <v>56960000</v>
      </c>
    </row>
    <row r="27" spans="1:12" ht="75" x14ac:dyDescent="0.25">
      <c r="A27" s="9">
        <v>22</v>
      </c>
      <c r="B27" s="2" t="s">
        <v>23</v>
      </c>
      <c r="C27" s="2" t="s">
        <v>62</v>
      </c>
      <c r="D27" s="2">
        <v>0</v>
      </c>
      <c r="E27" s="2">
        <v>0</v>
      </c>
      <c r="F27" s="4">
        <v>0</v>
      </c>
      <c r="G27" s="11" t="s">
        <v>43</v>
      </c>
      <c r="H27" s="2">
        <v>0</v>
      </c>
      <c r="I27" s="2">
        <v>0</v>
      </c>
      <c r="J27" s="2">
        <v>0</v>
      </c>
      <c r="K27" s="2">
        <v>0</v>
      </c>
      <c r="L27" s="10">
        <f t="shared" si="1"/>
        <v>0</v>
      </c>
    </row>
    <row r="28" spans="1:12" ht="126" customHeight="1" x14ac:dyDescent="0.25">
      <c r="A28" s="9">
        <v>23</v>
      </c>
      <c r="B28" s="2" t="s">
        <v>24</v>
      </c>
      <c r="C28" s="2" t="s">
        <v>37</v>
      </c>
      <c r="D28" s="2">
        <v>2671</v>
      </c>
      <c r="E28" s="2">
        <v>2637</v>
      </c>
      <c r="F28" s="4">
        <f t="shared" si="2"/>
        <v>0.98727068513665295</v>
      </c>
      <c r="G28" s="11" t="s">
        <v>60</v>
      </c>
      <c r="H28" s="2">
        <v>100000</v>
      </c>
      <c r="I28" s="2">
        <v>8</v>
      </c>
      <c r="J28" s="2">
        <v>100000</v>
      </c>
      <c r="K28" s="2">
        <v>26250</v>
      </c>
      <c r="L28" s="10">
        <f t="shared" si="1"/>
        <v>1081170000</v>
      </c>
    </row>
    <row r="29" spans="1:12" ht="62.25" customHeight="1" x14ac:dyDescent="0.25">
      <c r="A29" s="9">
        <v>24</v>
      </c>
      <c r="B29" s="13" t="s">
        <v>25</v>
      </c>
      <c r="C29" s="13" t="s">
        <v>61</v>
      </c>
      <c r="D29" s="13"/>
      <c r="E29" s="13">
        <v>0</v>
      </c>
      <c r="F29" s="16"/>
      <c r="G29" s="17" t="s">
        <v>43</v>
      </c>
      <c r="H29" s="13"/>
      <c r="I29" s="13"/>
      <c r="J29" s="13"/>
      <c r="K29" s="13"/>
      <c r="L29" s="10">
        <f t="shared" si="1"/>
        <v>0</v>
      </c>
    </row>
    <row r="30" spans="1:12" ht="126.75" customHeight="1" x14ac:dyDescent="0.25">
      <c r="A30" s="9">
        <v>25</v>
      </c>
      <c r="B30" s="2" t="s">
        <v>26</v>
      </c>
      <c r="C30" s="6" t="s">
        <v>68</v>
      </c>
      <c r="D30" s="2"/>
      <c r="E30" s="2">
        <v>2049</v>
      </c>
      <c r="F30" s="4"/>
      <c r="G30" s="11" t="s">
        <v>48</v>
      </c>
      <c r="H30" s="2">
        <v>150000</v>
      </c>
      <c r="I30" s="2">
        <v>4</v>
      </c>
      <c r="J30" s="2">
        <v>50000</v>
      </c>
      <c r="K30" s="2">
        <v>26250</v>
      </c>
      <c r="L30" s="10">
        <f t="shared" si="1"/>
        <v>624945000</v>
      </c>
    </row>
    <row r="31" spans="1:12" ht="58.5" customHeight="1" thickBot="1" x14ac:dyDescent="0.3">
      <c r="A31" s="22" t="s">
        <v>35</v>
      </c>
      <c r="B31" s="23"/>
      <c r="C31" s="23"/>
      <c r="D31" s="23"/>
      <c r="E31" s="23"/>
      <c r="F31" s="23"/>
      <c r="G31" s="23"/>
      <c r="H31" s="23"/>
      <c r="I31" s="23"/>
      <c r="J31" s="23"/>
      <c r="K31" s="23"/>
      <c r="L31" s="19">
        <f>SUM(L6:L30)</f>
        <v>30250530728</v>
      </c>
    </row>
    <row r="32" spans="1:12" ht="15.75" thickTop="1" x14ac:dyDescent="0.25"/>
  </sheetData>
  <mergeCells count="9">
    <mergeCell ref="A1:L2"/>
    <mergeCell ref="A31:K31"/>
    <mergeCell ref="C4:C5"/>
    <mergeCell ref="A4:A5"/>
    <mergeCell ref="B4:B5"/>
    <mergeCell ref="D4:D5"/>
    <mergeCell ref="E4:E5"/>
    <mergeCell ref="F4:F5"/>
    <mergeCell ref="G4:L4"/>
  </mergeCells>
  <printOptions horizontalCentered="1"/>
  <pageMargins left="0" right="0" top="0.25" bottom="0" header="0.3" footer="0.3"/>
  <pageSetup paperSize="9" scale="5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0424A1E5347A324887F7A1C724C67FFF" ma:contentTypeVersion="1" ma:contentTypeDescription="Upload an image." ma:contentTypeScope="" ma:versionID="b737e62209fbf9b388ced78372e8bd54">
  <xsd:schema xmlns:xsd="http://www.w3.org/2001/XMLSchema" xmlns:xs="http://www.w3.org/2001/XMLSchema" xmlns:p="http://schemas.microsoft.com/office/2006/metadata/properties" xmlns:ns1="http://schemas.microsoft.com/sharepoint/v3" xmlns:ns2="C23265BD-6959-4EFE-B597-6B116A1700FE" xmlns:ns3="http://schemas.microsoft.com/sharepoint/v3/fields" targetNamespace="http://schemas.microsoft.com/office/2006/metadata/properties" ma:root="true" ma:fieldsID="fa0507091346191cb866d79a114aa0b9" ns1:_="" ns2:_="" ns3:_="">
    <xsd:import namespace="http://schemas.microsoft.com/sharepoint/v3"/>
    <xsd:import namespace="C23265BD-6959-4EFE-B597-6B116A1700FE"/>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23265BD-6959-4EFE-B597-6B116A1700FE"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C23265BD-6959-4EFE-B597-6B116A1700FE"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7E5E38C0-6A97-401F-A759-B9479A1E58FC}"/>
</file>

<file path=customXml/itemProps2.xml><?xml version="1.0" encoding="utf-8"?>
<ds:datastoreItem xmlns:ds="http://schemas.openxmlformats.org/officeDocument/2006/customXml" ds:itemID="{C8FD4EFF-CC2F-46B4-988C-35CC6B70F0EA}"/>
</file>

<file path=customXml/itemProps3.xml><?xml version="1.0" encoding="utf-8"?>
<ds:datastoreItem xmlns:ds="http://schemas.openxmlformats.org/officeDocument/2006/customXml" ds:itemID="{348D9846-948F-4430-8E29-9D09B5D08B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25 DVC</vt:lpstr>
      <vt:lpstr>'25 DVC'!Print_Titles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Dream</dc:creator>
  <cp:keywords/>
  <dc:description/>
  <cp:lastModifiedBy>Windows User</cp:lastModifiedBy>
  <cp:lastPrinted>2023-05-18T12:36:38Z</cp:lastPrinted>
  <dcterms:created xsi:type="dcterms:W3CDTF">2023-01-14T14:17:36Z</dcterms:created>
  <dcterms:modified xsi:type="dcterms:W3CDTF">2023-08-09T13:08:39Z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0x0101009148F5A04DDD49CBA7127AADA5FB792B00AADE34325A8B49CDA8BB4DB53328F214000424A1E5347A324887F7A1C724C67FFF</vt:lpwstr>
  </property>
</Properties>
</file>